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zetargi\2019\Żelisławki\"/>
    </mc:Choice>
  </mc:AlternateContent>
  <bookViews>
    <workbookView xWindow="0" yWindow="0" windowWidth="24000" windowHeight="97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G27" i="1" s="1"/>
  <c r="H27" i="1" s="1"/>
  <c r="E26" i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E20" i="1"/>
  <c r="E19" i="1"/>
  <c r="G19" i="1" s="1"/>
  <c r="H19" i="1" s="1"/>
  <c r="E18" i="1"/>
  <c r="E17" i="1"/>
  <c r="G17" i="1" s="1"/>
  <c r="H17" i="1" s="1"/>
  <c r="E16" i="1"/>
  <c r="E15" i="1"/>
  <c r="G15" i="1" s="1"/>
  <c r="H15" i="1" s="1"/>
  <c r="E14" i="1"/>
  <c r="E13" i="1"/>
  <c r="G13" i="1" s="1"/>
  <c r="H13" i="1" s="1"/>
  <c r="E12" i="1"/>
  <c r="G12" i="1" s="1"/>
  <c r="H12" i="1" s="1"/>
  <c r="E11" i="1"/>
  <c r="G11" i="1" s="1"/>
  <c r="H11" i="1" s="1"/>
  <c r="G28" i="1" l="1"/>
  <c r="H28" i="1" s="1"/>
  <c r="G26" i="1"/>
  <c r="H26" i="1" s="1"/>
  <c r="G20" i="1"/>
  <c r="H20" i="1" s="1"/>
  <c r="G18" i="1"/>
  <c r="H18" i="1" s="1"/>
  <c r="G16" i="1"/>
  <c r="H16" i="1" s="1"/>
  <c r="G14" i="1"/>
  <c r="H14" i="1" s="1"/>
  <c r="E10" i="1"/>
  <c r="E9" i="1"/>
  <c r="G9" i="1" l="1"/>
  <c r="H9" i="1" s="1"/>
  <c r="G10" i="1"/>
  <c r="H10" i="1" s="1"/>
</calcChain>
</file>

<file path=xl/sharedStrings.xml><?xml version="1.0" encoding="utf-8"?>
<sst xmlns="http://schemas.openxmlformats.org/spreadsheetml/2006/main" count="65" uniqueCount="65">
  <si>
    <t>Lp.</t>
  </si>
  <si>
    <t xml:space="preserve">Asortyment </t>
  </si>
  <si>
    <t xml:space="preserve">wymagana ilosc </t>
  </si>
  <si>
    <t>cena jedn,netto w PLN</t>
  </si>
  <si>
    <t>wartosc netto w PLN</t>
  </si>
  <si>
    <t>VAT %</t>
  </si>
  <si>
    <t>wartosc VAT w PLN</t>
  </si>
  <si>
    <t>wartosc brutto w PLN</t>
  </si>
  <si>
    <t xml:space="preserve">uwagi </t>
  </si>
  <si>
    <t>1.</t>
  </si>
  <si>
    <t>2.</t>
  </si>
  <si>
    <t>Uwagi!</t>
  </si>
  <si>
    <t>Ogólne:</t>
  </si>
  <si>
    <t>Niewypełnienie i niezłożenie niniejszego zestawienia spowoduje odrzucenie oferty niezgodnej z treścią SIWZ</t>
  </si>
  <si>
    <t>Dokument niniejszy stanowi treść oferty i nie podlega uzupełnieniu.</t>
  </si>
  <si>
    <t>2. Miejsce dostawy -IUNG PIB Puławy Rolniczy Zakład Doswiadczalny w Żelisławkach, Żelisławki 2, 83-032 Pszczółki</t>
  </si>
  <si>
    <t>produktów. Wykonawca zobowiązany jest wypełnić niniejszy formularz ,podpisać go i załączyć do oferty.</t>
  </si>
  <si>
    <t>Niniejszy formularz stanowi treść oferty i potwierdza spełnienie wymagań parametrów jakościowych oferowanych przez Wykonawcę</t>
  </si>
  <si>
    <t>1.Zaoferowane środki ochrony roślin muszą odpowiadać wymogom ustawy z dnia 8 marca 2013 o środkach ochrony roślin</t>
  </si>
  <si>
    <t xml:space="preserve"> (Dz.U. z 2013 poz.455. z poźn.zm.)</t>
  </si>
  <si>
    <t xml:space="preserve">    oraz przepisom wykonawczym wydanym na jej podstawie ,(tj. posiadać odpowiednie zezwolenia i pozwolenia w zakresie </t>
  </si>
  <si>
    <t>środków ochrony roślin ).</t>
  </si>
  <si>
    <t>litry</t>
  </si>
  <si>
    <t>za 1 l</t>
  </si>
  <si>
    <r>
      <t>Znak sprawy :</t>
    </r>
    <r>
      <rPr>
        <b/>
        <i/>
        <sz val="11"/>
        <color theme="1"/>
        <rFont val="Calibri"/>
        <family val="2"/>
        <charset val="238"/>
        <scheme val="minor"/>
      </rPr>
      <t>ZP-01/03/RZD/2019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Załącznik nr 2 do SIWZ</t>
    </r>
  </si>
  <si>
    <t>1. Termin realizacji 10-04-2019r.</t>
  </si>
  <si>
    <t>TILT TURBO 575 EC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</si>
  <si>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</si>
  <si>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</si>
  <si>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</si>
  <si>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</si>
  <si>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</si>
  <si>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</si>
  <si>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</si>
  <si>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</si>
  <si>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</si>
  <si>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</si>
  <si>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</si>
  <si>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</si>
  <si>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</si>
  <si>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</si>
  <si>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UNIX 75WG</t>
  </si>
  <si>
    <t>MENARA 410 EC</t>
  </si>
  <si>
    <t>ELATUS ERA</t>
  </si>
  <si>
    <t>OLYMPUS 480SC</t>
  </si>
  <si>
    <t>MODDUS 250 EC</t>
  </si>
  <si>
    <t>MODDUS START</t>
  </si>
  <si>
    <t>MEDAX MAX</t>
  </si>
  <si>
    <t>CAPALO 337,5 SE</t>
  </si>
  <si>
    <t>ZAMIR 400EW</t>
  </si>
  <si>
    <t>PYRINEX 480EC</t>
  </si>
  <si>
    <t>KAISO 050EG</t>
  </si>
  <si>
    <t>STABILAN 750SL</t>
  </si>
  <si>
    <t>CARYX 240SL</t>
  </si>
  <si>
    <t>YAMATO 303SE</t>
  </si>
  <si>
    <t>MOSPILAN 20SP</t>
  </si>
  <si>
    <t>17.</t>
  </si>
  <si>
    <t>18.</t>
  </si>
  <si>
    <t>19.</t>
  </si>
  <si>
    <t>INAZUMA 130WG</t>
  </si>
  <si>
    <t>BETANAL ELITE 274EC</t>
  </si>
  <si>
    <t xml:space="preserve">TOCATA DUO </t>
  </si>
  <si>
    <t xml:space="preserve">        razem </t>
  </si>
  <si>
    <r>
      <t xml:space="preserve">                                                                                      FORMULARZ ASOTYMENTOWO-CENOWY -</t>
    </r>
    <r>
      <rPr>
        <b/>
        <i/>
        <sz val="11"/>
        <color rgb="FFFF0000"/>
        <rFont val="Calibri"/>
        <family val="2"/>
        <charset val="238"/>
        <scheme val="minor"/>
      </rPr>
      <t xml:space="preserve"> po modyfikacji w dniu 25.03.2019</t>
    </r>
  </si>
  <si>
    <r>
      <t xml:space="preserve">2. Środki ochrony roślin winny posiadac </t>
    </r>
    <r>
      <rPr>
        <sz val="11"/>
        <color rgb="FFFF0000"/>
        <rFont val="Calibri"/>
        <family val="2"/>
        <charset val="238"/>
        <scheme val="minor"/>
      </rPr>
      <t>minimum 12 miesięczny</t>
    </r>
    <r>
      <rPr>
        <sz val="11"/>
        <color theme="1"/>
        <rFont val="Calibri"/>
        <family val="2"/>
        <charset val="238"/>
        <scheme val="minor"/>
      </rPr>
      <t xml:space="preserve"> okres przydatnosci do użycia , liczony od dnia  dostawy.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</si>
</sst>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5" workbookViewId="0">
      <selection activeCell="G44" sqref="G44"/>
    </sheetView>
  </sheetViews>
  <sheetFormatPr defaultRowHeight="14.4" x14ac:dyDescent="0.3"/>
  <cols>
    <col min="1" max="1" width="3.6640625" customWidth="1"/>
    <col min="2" max="2" width="34.6640625" customWidth="1"/>
    <col min="3" max="3" width="11.5546875" customWidth="1"/>
    <col min="4" max="4" width="12.88671875" customWidth="1"/>
    <col min="5" max="5" width="10.5546875" customWidth="1"/>
    <col min="6" max="6" width="12.5546875" customWidth="1"/>
    <col min="8" max="8" width="11.44140625" customWidth="1"/>
    <col min="9" max="9" width="11.109375" customWidth="1"/>
    <col min="10" max="10" width="31.5546875" customWidth="1"/>
  </cols>
  <sheetData>
    <row r="1" spans="1:10" x14ac:dyDescent="0.3">
      <c r="A1" s="6" t="s">
        <v>24</v>
      </c>
      <c r="B1" s="6"/>
    </row>
    <row r="2" spans="1:10" x14ac:dyDescent="0.3">
      <c r="A2" t="s">
        <v>17</v>
      </c>
    </row>
    <row r="3" spans="1:10" x14ac:dyDescent="0.3">
      <c r="A3" t="s">
        <v>16</v>
      </c>
    </row>
    <row r="4" spans="1:10" x14ac:dyDescent="0.3">
      <c r="A4" t="s">
        <v>14</v>
      </c>
    </row>
    <row r="5" spans="1:10" x14ac:dyDescent="0.3">
      <c r="A5" t="s">
        <v>13</v>
      </c>
    </row>
    <row r="6" spans="1:10" x14ac:dyDescent="0.3">
      <c r="A6" s="9" t="s">
        <v>63</v>
      </c>
      <c r="B6" s="10"/>
      <c r="C6" s="10"/>
      <c r="D6" s="10"/>
      <c r="E6" s="10"/>
      <c r="F6" s="10"/>
      <c r="G6" s="10"/>
      <c r="H6" s="10"/>
      <c r="I6" s="11"/>
    </row>
    <row r="7" spans="1:10" ht="43.2" x14ac:dyDescent="0.3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</row>
    <row r="8" spans="1:10" x14ac:dyDescent="0.3">
      <c r="A8" s="2"/>
      <c r="B8" s="2"/>
      <c r="C8" s="2" t="s">
        <v>22</v>
      </c>
      <c r="D8" s="2" t="s">
        <v>23</v>
      </c>
      <c r="E8" s="2"/>
      <c r="F8" s="2"/>
      <c r="G8" s="2"/>
      <c r="H8" s="2"/>
      <c r="I8" s="2"/>
      <c r="J8" s="3"/>
    </row>
    <row r="9" spans="1:10" x14ac:dyDescent="0.3">
      <c r="A9" s="1" t="s">
        <v>9</v>
      </c>
      <c r="B9" s="1" t="s">
        <v>26</v>
      </c>
      <c r="C9" s="8">
        <v>100</v>
      </c>
      <c r="D9" s="1"/>
      <c r="E9" s="1">
        <f>C9*D9</f>
        <v>0</v>
      </c>
      <c r="F9" s="1"/>
      <c r="G9" s="1">
        <f>E9*F9%</f>
        <v>0</v>
      </c>
      <c r="H9" s="1">
        <f>E9+G9</f>
        <v>0</v>
      </c>
      <c r="I9" s="1"/>
    </row>
    <row r="10" spans="1:10" x14ac:dyDescent="0.3">
      <c r="A10" s="1" t="s">
        <v>10</v>
      </c>
      <c r="B10" s="1" t="s">
        <v>41</v>
      </c>
      <c r="C10" s="8">
        <v>50</v>
      </c>
      <c r="D10" s="1"/>
      <c r="E10" s="1">
        <f t="shared" ref="E10" si="0">C10*D10</f>
        <v>0</v>
      </c>
      <c r="F10" s="1"/>
      <c r="G10" s="1">
        <f t="shared" ref="G10" si="1">E10*F10%</f>
        <v>0</v>
      </c>
      <c r="H10" s="1">
        <f t="shared" ref="H10" si="2">E10+G10</f>
        <v>0</v>
      </c>
      <c r="I10" s="1"/>
    </row>
    <row r="11" spans="1:10" x14ac:dyDescent="0.3">
      <c r="A11" s="1" t="s">
        <v>27</v>
      </c>
      <c r="B11" s="1" t="s">
        <v>42</v>
      </c>
      <c r="C11" s="8">
        <v>30</v>
      </c>
      <c r="D11" s="1"/>
      <c r="E11" s="1">
        <f>C11*D11</f>
        <v>0</v>
      </c>
      <c r="F11" s="1"/>
      <c r="G11" s="1">
        <f>E11*F11%</f>
        <v>0</v>
      </c>
      <c r="H11" s="1">
        <f>E11+G11</f>
        <v>0</v>
      </c>
      <c r="I11" s="1"/>
    </row>
    <row r="12" spans="1:10" x14ac:dyDescent="0.3">
      <c r="A12" s="1" t="s">
        <v>28</v>
      </c>
      <c r="B12" s="1" t="s">
        <v>43</v>
      </c>
      <c r="C12" s="8">
        <v>80</v>
      </c>
      <c r="D12" s="1"/>
      <c r="E12" s="1">
        <f t="shared" ref="E12" si="3">C12*D12</f>
        <v>0</v>
      </c>
      <c r="F12" s="1"/>
      <c r="G12" s="1">
        <f t="shared" ref="G12" si="4">E12*F12%</f>
        <v>0</v>
      </c>
      <c r="H12" s="1">
        <f t="shared" ref="H12" si="5">E12+G12</f>
        <v>0</v>
      </c>
      <c r="I12" s="1"/>
    </row>
    <row r="13" spans="1:10" x14ac:dyDescent="0.3">
      <c r="A13" s="1" t="s">
        <v>29</v>
      </c>
      <c r="B13" s="1" t="s">
        <v>44</v>
      </c>
      <c r="C13" s="8">
        <v>120</v>
      </c>
      <c r="D13" s="1"/>
      <c r="E13" s="1">
        <f>C13*D13</f>
        <v>0</v>
      </c>
      <c r="F13" s="1"/>
      <c r="G13" s="1">
        <f>E13*F13%</f>
        <v>0</v>
      </c>
      <c r="H13" s="1">
        <f>E13+G13</f>
        <v>0</v>
      </c>
      <c r="I13" s="1"/>
    </row>
    <row r="14" spans="1:10" x14ac:dyDescent="0.3">
      <c r="A14" s="1" t="s">
        <v>30</v>
      </c>
      <c r="B14" s="1" t="s">
        <v>45</v>
      </c>
      <c r="C14" s="8">
        <v>50</v>
      </c>
      <c r="D14" s="1"/>
      <c r="E14" s="1">
        <f t="shared" ref="E14" si="6">C14*D14</f>
        <v>0</v>
      </c>
      <c r="F14" s="1"/>
      <c r="G14" s="1">
        <f t="shared" ref="G14" si="7">E14*F14%</f>
        <v>0</v>
      </c>
      <c r="H14" s="1">
        <f t="shared" ref="H14" si="8">E14+G14</f>
        <v>0</v>
      </c>
      <c r="I14" s="1"/>
    </row>
    <row r="15" spans="1:10" x14ac:dyDescent="0.3">
      <c r="A15" s="1" t="s">
        <v>31</v>
      </c>
      <c r="B15" s="1" t="s">
        <v>46</v>
      </c>
      <c r="C15" s="8">
        <v>15</v>
      </c>
      <c r="D15" s="1"/>
      <c r="E15" s="1">
        <f>C15*D15</f>
        <v>0</v>
      </c>
      <c r="F15" s="1"/>
      <c r="G15" s="1">
        <f>E15*F15%</f>
        <v>0</v>
      </c>
      <c r="H15" s="1">
        <f>E15+G15</f>
        <v>0</v>
      </c>
      <c r="I15" s="1"/>
    </row>
    <row r="16" spans="1:10" x14ac:dyDescent="0.3">
      <c r="A16" s="1" t="s">
        <v>32</v>
      </c>
      <c r="B16" s="1" t="s">
        <v>47</v>
      </c>
      <c r="C16" s="8">
        <v>120</v>
      </c>
      <c r="D16" s="1"/>
      <c r="E16" s="1">
        <f t="shared" ref="E16" si="9">C16*D16</f>
        <v>0</v>
      </c>
      <c r="F16" s="1"/>
      <c r="G16" s="1">
        <f t="shared" ref="G16" si="10">E16*F16%</f>
        <v>0</v>
      </c>
      <c r="H16" s="1">
        <f t="shared" ref="H16" si="11">E16+G16</f>
        <v>0</v>
      </c>
      <c r="I16" s="1"/>
    </row>
    <row r="17" spans="1:9" x14ac:dyDescent="0.3">
      <c r="A17" s="1" t="s">
        <v>33</v>
      </c>
      <c r="B17" s="1" t="s">
        <v>48</v>
      </c>
      <c r="C17" s="8">
        <v>80</v>
      </c>
      <c r="D17" s="1"/>
      <c r="E17" s="1">
        <f>C17*D17</f>
        <v>0</v>
      </c>
      <c r="F17" s="1"/>
      <c r="G17" s="1">
        <f>E17*F17%</f>
        <v>0</v>
      </c>
      <c r="H17" s="1">
        <f>E17+G17</f>
        <v>0</v>
      </c>
      <c r="I17" s="1"/>
    </row>
    <row r="18" spans="1:9" x14ac:dyDescent="0.3">
      <c r="A18" s="1" t="s">
        <v>34</v>
      </c>
      <c r="B18" s="1" t="s">
        <v>49</v>
      </c>
      <c r="C18" s="8">
        <v>80</v>
      </c>
      <c r="D18" s="1"/>
      <c r="E18" s="1">
        <f t="shared" ref="E18" si="12">C18*D18</f>
        <v>0</v>
      </c>
      <c r="F18" s="1"/>
      <c r="G18" s="1">
        <f t="shared" ref="G18" si="13">E18*F18%</f>
        <v>0</v>
      </c>
      <c r="H18" s="1">
        <f t="shared" ref="H18" si="14">E18+G18</f>
        <v>0</v>
      </c>
      <c r="I18" s="1"/>
    </row>
    <row r="19" spans="1:9" x14ac:dyDescent="0.3">
      <c r="A19" s="1" t="s">
        <v>35</v>
      </c>
      <c r="B19" s="1" t="s">
        <v>50</v>
      </c>
      <c r="C19" s="8">
        <v>100</v>
      </c>
      <c r="D19" s="1"/>
      <c r="E19" s="1">
        <f>C19*D19</f>
        <v>0</v>
      </c>
      <c r="F19" s="1"/>
      <c r="G19" s="1">
        <f>E19*F19%</f>
        <v>0</v>
      </c>
      <c r="H19" s="1">
        <f>E19+G19</f>
        <v>0</v>
      </c>
      <c r="I19" s="1"/>
    </row>
    <row r="20" spans="1:9" x14ac:dyDescent="0.3">
      <c r="A20" s="1" t="s">
        <v>36</v>
      </c>
      <c r="B20" s="1" t="s">
        <v>51</v>
      </c>
      <c r="C20" s="8">
        <v>25</v>
      </c>
      <c r="D20" s="1"/>
      <c r="E20" s="1">
        <f t="shared" ref="E20" si="15">C20*D20</f>
        <v>0</v>
      </c>
      <c r="F20" s="1"/>
      <c r="G20" s="1">
        <f t="shared" ref="G20" si="16">E20*F20%</f>
        <v>0</v>
      </c>
      <c r="H20" s="1">
        <f t="shared" ref="H20" si="17">E20+G20</f>
        <v>0</v>
      </c>
      <c r="I20" s="1"/>
    </row>
    <row r="21" spans="1:9" x14ac:dyDescent="0.3">
      <c r="A21" s="1" t="s">
        <v>37</v>
      </c>
      <c r="B21" s="1" t="s">
        <v>52</v>
      </c>
      <c r="C21" s="8">
        <v>300</v>
      </c>
      <c r="D21" s="1"/>
      <c r="E21" s="1">
        <f>C21*D21</f>
        <v>0</v>
      </c>
      <c r="F21" s="1"/>
      <c r="G21" s="1">
        <f>E21*F21%</f>
        <v>0</v>
      </c>
      <c r="H21" s="1">
        <f>E21+G21</f>
        <v>0</v>
      </c>
      <c r="I21" s="1"/>
    </row>
    <row r="22" spans="1:9" x14ac:dyDescent="0.3">
      <c r="A22" s="1" t="s">
        <v>38</v>
      </c>
      <c r="B22" s="1" t="s">
        <v>53</v>
      </c>
      <c r="C22" s="8">
        <v>105</v>
      </c>
      <c r="D22" s="1"/>
      <c r="E22" s="1">
        <f t="shared" ref="E22" si="18">C22*D22</f>
        <v>0</v>
      </c>
      <c r="F22" s="1"/>
      <c r="G22" s="1">
        <f t="shared" ref="G22" si="19">E22*F22%</f>
        <v>0</v>
      </c>
      <c r="H22" s="1">
        <f t="shared" ref="H22" si="20">E22+G22</f>
        <v>0</v>
      </c>
      <c r="I22" s="1"/>
    </row>
    <row r="23" spans="1:9" x14ac:dyDescent="0.3">
      <c r="A23" s="1" t="s">
        <v>39</v>
      </c>
      <c r="B23" s="1" t="s">
        <v>54</v>
      </c>
      <c r="C23" s="8">
        <v>300</v>
      </c>
      <c r="D23" s="1"/>
      <c r="E23" s="1">
        <f>C23*D23</f>
        <v>0</v>
      </c>
      <c r="F23" s="1"/>
      <c r="G23" s="1">
        <f>E23*F23%</f>
        <v>0</v>
      </c>
      <c r="H23" s="1">
        <f>E23+G23</f>
        <v>0</v>
      </c>
      <c r="I23" s="1"/>
    </row>
    <row r="24" spans="1:9" x14ac:dyDescent="0.3">
      <c r="A24" s="1" t="s">
        <v>40</v>
      </c>
      <c r="B24" s="1" t="s">
        <v>55</v>
      </c>
      <c r="C24" s="8">
        <v>16</v>
      </c>
      <c r="D24" s="1"/>
      <c r="E24" s="1">
        <f t="shared" ref="E24" si="21">C24*D24</f>
        <v>0</v>
      </c>
      <c r="F24" s="1"/>
      <c r="G24" s="1">
        <f t="shared" ref="G24" si="22">E24*F24%</f>
        <v>0</v>
      </c>
      <c r="H24" s="1">
        <f t="shared" ref="H24" si="23">E24+G24</f>
        <v>0</v>
      </c>
      <c r="I24" s="1"/>
    </row>
    <row r="25" spans="1:9" x14ac:dyDescent="0.3">
      <c r="A25" s="1" t="s">
        <v>56</v>
      </c>
      <c r="B25" s="1" t="s">
        <v>59</v>
      </c>
      <c r="C25" s="8">
        <v>20</v>
      </c>
      <c r="D25" s="1"/>
      <c r="E25" s="1">
        <f>C25*D25</f>
        <v>0</v>
      </c>
      <c r="F25" s="1"/>
      <c r="G25" s="1">
        <f>E25*F25%</f>
        <v>0</v>
      </c>
      <c r="H25" s="1">
        <f>E25+G25</f>
        <v>0</v>
      </c>
      <c r="I25" s="1"/>
    </row>
    <row r="26" spans="1:9" x14ac:dyDescent="0.3">
      <c r="A26" s="1" t="s">
        <v>57</v>
      </c>
      <c r="B26" s="1" t="s">
        <v>60</v>
      </c>
      <c r="C26" s="8">
        <v>75</v>
      </c>
      <c r="D26" s="1"/>
      <c r="E26" s="1">
        <f t="shared" ref="E26" si="24">C26*D26</f>
        <v>0</v>
      </c>
      <c r="F26" s="1"/>
      <c r="G26" s="1">
        <f t="shared" ref="G26" si="25">E26*F26%</f>
        <v>0</v>
      </c>
      <c r="H26" s="1">
        <f t="shared" ref="H26" si="26">E26+G26</f>
        <v>0</v>
      </c>
      <c r="I26" s="1"/>
    </row>
    <row r="27" spans="1:9" x14ac:dyDescent="0.3">
      <c r="A27" s="1" t="s">
        <v>58</v>
      </c>
      <c r="B27" s="1" t="s">
        <v>61</v>
      </c>
      <c r="C27" s="8">
        <v>100</v>
      </c>
      <c r="D27" s="1"/>
      <c r="E27" s="1">
        <f>C27*D27</f>
        <v>0</v>
      </c>
      <c r="F27" s="1"/>
      <c r="G27" s="1">
        <f>E27*F27%</f>
        <v>0</v>
      </c>
      <c r="H27" s="1">
        <f>E27+G27</f>
        <v>0</v>
      </c>
      <c r="I27" s="1"/>
    </row>
    <row r="28" spans="1:9" x14ac:dyDescent="0.3">
      <c r="A28" s="7"/>
      <c r="B28" s="1" t="s">
        <v>62</v>
      </c>
      <c r="C28" s="1"/>
      <c r="D28" s="1"/>
      <c r="E28" s="1">
        <f t="shared" ref="E28" si="27">C28*D28</f>
        <v>0</v>
      </c>
      <c r="F28" s="1"/>
      <c r="G28" s="1">
        <f t="shared" ref="G28" si="28">E28*F28%</f>
        <v>0</v>
      </c>
      <c r="H28" s="1">
        <f t="shared" ref="H28" si="29">E28+G28</f>
        <v>0</v>
      </c>
      <c r="I28" s="1"/>
    </row>
    <row r="30" spans="1:9" x14ac:dyDescent="0.3">
      <c r="A30" t="s">
        <v>11</v>
      </c>
    </row>
    <row r="31" spans="1:9" x14ac:dyDescent="0.3">
      <c r="A31" t="s">
        <v>18</v>
      </c>
    </row>
    <row r="32" spans="1:9" x14ac:dyDescent="0.3">
      <c r="A32" t="s">
        <v>19</v>
      </c>
    </row>
    <row r="33" spans="1:2" x14ac:dyDescent="0.3">
      <c r="A33" t="s">
        <v>20</v>
      </c>
    </row>
    <row r="34" spans="1:2" x14ac:dyDescent="0.3">
      <c r="B34" t="s">
        <v>21</v>
      </c>
    </row>
    <row r="35" spans="1:2" x14ac:dyDescent="0.3">
      <c r="A35" t="s">
        <v>64</v>
      </c>
    </row>
    <row r="37" spans="1:2" x14ac:dyDescent="0.3">
      <c r="A37" t="s">
        <v>12</v>
      </c>
    </row>
    <row r="38" spans="1:2" x14ac:dyDescent="0.3">
      <c r="A38" t="s">
        <v>25</v>
      </c>
    </row>
    <row r="39" spans="1:2" x14ac:dyDescent="0.3">
      <c r="A39" t="s">
        <v>15</v>
      </c>
    </row>
  </sheetData>
  <mergeCells count="1">
    <mergeCell ref="A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Agnieszka Stawarz</cp:lastModifiedBy>
  <cp:lastPrinted>2019-03-25T09:59:27Z</cp:lastPrinted>
  <dcterms:created xsi:type="dcterms:W3CDTF">2017-03-09T07:17:38Z</dcterms:created>
  <dcterms:modified xsi:type="dcterms:W3CDTF">2019-03-26T12:40:51Z</dcterms:modified>
</cp:coreProperties>
</file>